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kovice-my.sharepoint.com/personal/alena_brabcova_cakovice_cz1/Documents/Plocha/Budoucí ÚD/"/>
    </mc:Choice>
  </mc:AlternateContent>
  <bookViews>
    <workbookView xWindow="-105" yWindow="-105" windowWidth="23250" windowHeight="13170"/>
  </bookViews>
  <sheets>
    <sheet name="Návrh na 2026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0" l="1"/>
  <c r="J19" i="10"/>
  <c r="J17" i="10"/>
  <c r="J18" i="10"/>
  <c r="J14" i="10"/>
  <c r="J13" i="10"/>
  <c r="J12" i="10"/>
  <c r="J11" i="10"/>
  <c r="J8" i="10"/>
  <c r="K24" i="10"/>
  <c r="K23" i="10"/>
  <c r="K22" i="10"/>
  <c r="K21" i="10"/>
  <c r="E44" i="10"/>
  <c r="F44" i="10"/>
  <c r="K25" i="10" l="1"/>
  <c r="J25" i="10"/>
</calcChain>
</file>

<file path=xl/sharedStrings.xml><?xml version="1.0" encoding="utf-8"?>
<sst xmlns="http://schemas.openxmlformats.org/spreadsheetml/2006/main" count="199" uniqueCount="90">
  <si>
    <t>MŠ Čakovice III</t>
  </si>
  <si>
    <t>Schoellerova 936, Praha 9 - Čakovice</t>
  </si>
  <si>
    <t>Voda</t>
  </si>
  <si>
    <t>Teplo</t>
  </si>
  <si>
    <t>Opravy a údržba</t>
  </si>
  <si>
    <t>Poštovné</t>
  </si>
  <si>
    <t>Telefony</t>
  </si>
  <si>
    <t>Bankovní poplatky</t>
  </si>
  <si>
    <t>Školné</t>
  </si>
  <si>
    <t>Stravné</t>
  </si>
  <si>
    <t>Bankovní úroky</t>
  </si>
  <si>
    <t>Dotace zřizovatele</t>
  </si>
  <si>
    <t>DDHM kuchyně</t>
  </si>
  <si>
    <t>Rozpočtová položka</t>
  </si>
  <si>
    <t>Textové označení položky</t>
  </si>
  <si>
    <t>Suma náklady</t>
  </si>
  <si>
    <t>Suma výnosy</t>
  </si>
  <si>
    <t>IČO: 75116529</t>
  </si>
  <si>
    <t>Potraviny</t>
  </si>
  <si>
    <t>Knihy, učební pomůcky</t>
  </si>
  <si>
    <t>Pojištění majetku a žáků</t>
  </si>
  <si>
    <t xml:space="preserve"> </t>
  </si>
  <si>
    <t>SUMA</t>
  </si>
  <si>
    <t>0310</t>
  </si>
  <si>
    <t>501</t>
  </si>
  <si>
    <t>0330</t>
  </si>
  <si>
    <t>3141</t>
  </si>
  <si>
    <t>3111</t>
  </si>
  <si>
    <t>0390</t>
  </si>
  <si>
    <t>502</t>
  </si>
  <si>
    <t>0320</t>
  </si>
  <si>
    <t>0300</t>
  </si>
  <si>
    <t>511</t>
  </si>
  <si>
    <t>518</t>
  </si>
  <si>
    <t>0340</t>
  </si>
  <si>
    <t>0350</t>
  </si>
  <si>
    <t>0370</t>
  </si>
  <si>
    <t>549</t>
  </si>
  <si>
    <t>0400</t>
  </si>
  <si>
    <t>551</t>
  </si>
  <si>
    <t>602</t>
  </si>
  <si>
    <t>662</t>
  </si>
  <si>
    <t>672</t>
  </si>
  <si>
    <t>0391</t>
  </si>
  <si>
    <t>0360</t>
  </si>
  <si>
    <t>DDHM školka</t>
  </si>
  <si>
    <t>dne:</t>
  </si>
  <si>
    <t>Ochranné pomůcky, oděvy a obuv</t>
  </si>
  <si>
    <t>Hygienické potřeby</t>
  </si>
  <si>
    <t>Ostat. spotřeba - kuchyně</t>
  </si>
  <si>
    <t>Ostat.spotřeba - školka</t>
  </si>
  <si>
    <t>Ostatní materiál - POE1</t>
  </si>
  <si>
    <t>El. energie</t>
  </si>
  <si>
    <t>Administrativní služby</t>
  </si>
  <si>
    <t>Odpisy hm. majetku</t>
  </si>
  <si>
    <t>0380</t>
  </si>
  <si>
    <t>558</t>
  </si>
  <si>
    <t>0500</t>
  </si>
  <si>
    <t>podpis</t>
  </si>
  <si>
    <t>521</t>
  </si>
  <si>
    <t>OON - Dohody</t>
  </si>
  <si>
    <t>Internet, SW antivirus</t>
  </si>
  <si>
    <t>sestavil:</t>
  </si>
  <si>
    <t>Kancelářské potřeby</t>
  </si>
  <si>
    <t>Výtvarný materiál</t>
  </si>
  <si>
    <t>Ostatní materiálové náklady</t>
  </si>
  <si>
    <t>Energie</t>
  </si>
  <si>
    <t>Telefony, poštovné</t>
  </si>
  <si>
    <t>Ostatní služby</t>
  </si>
  <si>
    <t>Pořízení DDNM a DDHM</t>
  </si>
  <si>
    <t>527</t>
  </si>
  <si>
    <t>520-527</t>
  </si>
  <si>
    <t>512</t>
  </si>
  <si>
    <t>Cestovné</t>
  </si>
  <si>
    <t>0410</t>
  </si>
  <si>
    <t>Programové vybavení</t>
  </si>
  <si>
    <t>Praní prádla</t>
  </si>
  <si>
    <t>0399</t>
  </si>
  <si>
    <t>Vzdělávání zaměstnanců</t>
  </si>
  <si>
    <t>Rozp.položka</t>
  </si>
  <si>
    <t>Veronika Žofáková - správce rozpočtu</t>
  </si>
  <si>
    <t>Nájemné, Internet, Praní prádla</t>
  </si>
  <si>
    <t>OON, Vzdělávání, Kooperativa</t>
  </si>
  <si>
    <t>Pracovně - lékařské služby</t>
  </si>
  <si>
    <t xml:space="preserve">"Nájemné"(fond oprav, spol. náklady) </t>
  </si>
  <si>
    <t>512-518</t>
  </si>
  <si>
    <t>Návrh provozního rozpočtu na rok 2026</t>
  </si>
  <si>
    <t>Konzultační a poradenské služby</t>
  </si>
  <si>
    <t>0395</t>
  </si>
  <si>
    <t>Revize a kontroly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</si>
</sst>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sz val="11"/>
      <color indexed="12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7" fillId="0" borderId="0" xfId="0" applyFont="1" applyAlignment="1">
      <alignment horizontal="left" indent="1"/>
    </xf>
    <xf numFmtId="4" fontId="4" fillId="0" borderId="1" xfId="0" applyNumberFormat="1" applyFont="1" applyBorder="1"/>
    <xf numFmtId="4" fontId="4" fillId="0" borderId="2" xfId="0" applyNumberFormat="1" applyFont="1" applyBorder="1"/>
    <xf numFmtId="0" fontId="11" fillId="0" borderId="0" xfId="0" applyFont="1"/>
    <xf numFmtId="0" fontId="11" fillId="0" borderId="0" xfId="0" applyFont="1" applyAlignment="1">
      <alignment horizontal="left" indent="1"/>
    </xf>
    <xf numFmtId="14" fontId="10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" fontId="5" fillId="0" borderId="5" xfId="0" applyNumberFormat="1" applyFont="1" applyBorder="1"/>
    <xf numFmtId="4" fontId="5" fillId="0" borderId="6" xfId="0" applyNumberFormat="1" applyFont="1" applyBorder="1"/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" fontId="5" fillId="0" borderId="8" xfId="0" applyNumberFormat="1" applyFont="1" applyBorder="1"/>
    <xf numFmtId="4" fontId="5" fillId="0" borderId="9" xfId="0" applyNumberFormat="1" applyFont="1" applyBorder="1"/>
    <xf numFmtId="49" fontId="0" fillId="0" borderId="8" xfId="0" applyNumberFormat="1" applyBorder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4" fontId="8" fillId="0" borderId="9" xfId="0" applyNumberFormat="1" applyFont="1" applyBorder="1"/>
    <xf numFmtId="49" fontId="10" fillId="0" borderId="7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" fontId="0" fillId="0" borderId="9" xfId="0" applyNumberFormat="1" applyBorder="1"/>
    <xf numFmtId="0" fontId="0" fillId="0" borderId="9" xfId="0" applyBorder="1"/>
    <xf numFmtId="4" fontId="0" fillId="0" borderId="8" xfId="0" applyNumberFormat="1" applyBorder="1"/>
    <xf numFmtId="49" fontId="1" fillId="0" borderId="10" xfId="0" applyNumberFormat="1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" fontId="0" fillId="0" borderId="11" xfId="0" applyNumberFormat="1" applyBorder="1"/>
    <xf numFmtId="4" fontId="5" fillId="0" borderId="12" xfId="0" applyNumberFormat="1" applyFont="1" applyBorder="1"/>
    <xf numFmtId="3" fontId="10" fillId="0" borderId="5" xfId="0" applyNumberFormat="1" applyFont="1" applyBorder="1" applyAlignment="1">
      <alignment horizontal="left" indent="1"/>
    </xf>
    <xf numFmtId="3" fontId="10" fillId="0" borderId="8" xfId="0" applyNumberFormat="1" applyFont="1" applyBorder="1" applyAlignment="1">
      <alignment horizontal="left" indent="1"/>
    </xf>
    <xf numFmtId="0" fontId="10" fillId="0" borderId="8" xfId="0" applyFont="1" applyBorder="1" applyAlignment="1">
      <alignment horizontal="left" indent="1"/>
    </xf>
    <xf numFmtId="3" fontId="10" fillId="0" borderId="11" xfId="0" applyNumberFormat="1" applyFont="1" applyBorder="1" applyAlignment="1">
      <alignment horizontal="left" indent="1"/>
    </xf>
    <xf numFmtId="0" fontId="10" fillId="0" borderId="0" xfId="0" applyFont="1"/>
    <xf numFmtId="4" fontId="2" fillId="0" borderId="13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right"/>
    </xf>
    <xf numFmtId="49" fontId="0" fillId="0" borderId="7" xfId="0" applyNumberFormat="1" applyBorder="1" applyAlignment="1">
      <alignment horizontal="center"/>
    </xf>
    <xf numFmtId="0" fontId="10" fillId="0" borderId="0" xfId="0" applyFont="1" applyAlignment="1">
      <alignment horizontal="left"/>
    </xf>
    <xf numFmtId="4" fontId="2" fillId="0" borderId="20" xfId="0" applyNumberFormat="1" applyFont="1" applyBorder="1" applyAlignment="1">
      <alignment horizontal="center"/>
    </xf>
    <xf numFmtId="4" fontId="2" fillId="0" borderId="31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" fontId="5" fillId="0" borderId="24" xfId="0" applyNumberFormat="1" applyFont="1" applyBorder="1" applyAlignment="1">
      <alignment horizontal="right" vertical="center"/>
    </xf>
    <xf numFmtId="4" fontId="5" fillId="0" borderId="25" xfId="0" applyNumberFormat="1" applyFont="1" applyBorder="1" applyAlignment="1">
      <alignment horizontal="right" vertical="center"/>
    </xf>
    <xf numFmtId="4" fontId="5" fillId="0" borderId="26" xfId="0" applyNumberFormat="1" applyFont="1" applyBorder="1" applyAlignment="1">
      <alignment horizontal="right" vertical="center"/>
    </xf>
    <xf numFmtId="49" fontId="0" fillId="0" borderId="27" xfId="0" applyNumberFormat="1" applyBorder="1" applyAlignment="1">
      <alignment horizontal="center" vertical="center"/>
    </xf>
    <xf numFmtId="4" fontId="5" fillId="0" borderId="28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K48"/>
  <sheetViews>
    <sheetView tabSelected="1" workbookViewId="0">
      <selection activeCell="F16" sqref="F16"/>
    </sheetView>
  </sheetViews>
  <sheetFormatPr defaultRowHeight="12.75" x14ac:dyDescent="0.2"/>
  <cols>
    <col min="1" max="3" width="7.85546875" customWidth="1"/>
    <col min="4" max="4" width="32.140625" style="1" customWidth="1"/>
    <col min="5" max="5" width="18.140625" customWidth="1"/>
    <col min="6" max="6" width="16.5703125" customWidth="1"/>
    <col min="7" max="7" width="1.42578125" customWidth="1"/>
    <col min="8" max="8" width="13.85546875" customWidth="1"/>
    <col min="9" max="9" width="34.28515625" style="1" customWidth="1"/>
    <col min="10" max="10" width="18.140625" customWidth="1"/>
    <col min="11" max="11" width="16.5703125" customWidth="1"/>
    <col min="12" max="12" width="1.28515625" customWidth="1"/>
  </cols>
  <sheetData>
    <row r="1" spans="1:11" ht="19.149999999999999" customHeight="1" x14ac:dyDescent="0.25">
      <c r="A1" s="56" t="s">
        <v>0</v>
      </c>
      <c r="B1" s="56"/>
      <c r="C1" s="56"/>
      <c r="D1" s="56"/>
      <c r="E1" s="56"/>
      <c r="F1" s="56"/>
      <c r="H1" s="56" t="s">
        <v>0</v>
      </c>
      <c r="I1" s="56"/>
      <c r="J1" s="56"/>
      <c r="K1" s="56"/>
    </row>
    <row r="2" spans="1:11" ht="15" customHeight="1" x14ac:dyDescent="0.25">
      <c r="A2" s="45" t="s">
        <v>1</v>
      </c>
      <c r="B2" s="45"/>
      <c r="C2" s="45"/>
      <c r="D2" s="45"/>
      <c r="E2" s="45"/>
      <c r="F2" s="45"/>
      <c r="H2" s="45" t="s">
        <v>1</v>
      </c>
      <c r="I2" s="45"/>
      <c r="J2" s="45"/>
      <c r="K2" s="45"/>
    </row>
    <row r="3" spans="1:11" ht="15" customHeight="1" x14ac:dyDescent="0.25">
      <c r="A3" s="45" t="s">
        <v>17</v>
      </c>
      <c r="B3" s="45"/>
      <c r="C3" s="45"/>
      <c r="D3" s="45"/>
      <c r="E3" s="45"/>
      <c r="F3" s="45"/>
      <c r="H3" s="45" t="s">
        <v>17</v>
      </c>
      <c r="I3" s="45"/>
      <c r="J3" s="45"/>
      <c r="K3" s="45"/>
    </row>
    <row r="4" spans="1:11" ht="8.25" customHeight="1" x14ac:dyDescent="0.2">
      <c r="A4" s="46"/>
      <c r="B4" s="46"/>
      <c r="C4" s="46"/>
      <c r="D4" s="46"/>
      <c r="E4" s="46"/>
      <c r="F4" s="46"/>
      <c r="H4" s="46"/>
      <c r="I4" s="46"/>
      <c r="J4" s="46"/>
      <c r="K4" s="46"/>
    </row>
    <row r="5" spans="1:11" ht="19.899999999999999" customHeight="1" thickBot="1" x14ac:dyDescent="0.25">
      <c r="A5" s="47" t="s">
        <v>86</v>
      </c>
      <c r="B5" s="47"/>
      <c r="C5" s="47"/>
      <c r="D5" s="47"/>
      <c r="E5" s="47"/>
      <c r="F5" s="47"/>
      <c r="H5" s="47" t="s">
        <v>86</v>
      </c>
      <c r="I5" s="47"/>
      <c r="J5" s="47"/>
      <c r="K5" s="47"/>
    </row>
    <row r="6" spans="1:11" ht="12" customHeight="1" x14ac:dyDescent="0.2">
      <c r="A6" s="48" t="s">
        <v>13</v>
      </c>
      <c r="B6" s="49"/>
      <c r="C6" s="50"/>
      <c r="D6" s="65" t="s">
        <v>14</v>
      </c>
      <c r="E6" s="39" t="s">
        <v>15</v>
      </c>
      <c r="F6" s="41" t="s">
        <v>16</v>
      </c>
      <c r="H6" s="48" t="s">
        <v>79</v>
      </c>
      <c r="I6" s="65" t="s">
        <v>14</v>
      </c>
      <c r="J6" s="39" t="s">
        <v>15</v>
      </c>
      <c r="K6" s="41" t="s">
        <v>16</v>
      </c>
    </row>
    <row r="7" spans="1:11" ht="12" customHeight="1" thickBot="1" x14ac:dyDescent="0.25">
      <c r="A7" s="51"/>
      <c r="B7" s="52"/>
      <c r="C7" s="53"/>
      <c r="D7" s="66"/>
      <c r="E7" s="40"/>
      <c r="F7" s="42"/>
      <c r="H7" s="51"/>
      <c r="I7" s="66"/>
      <c r="J7" s="40"/>
      <c r="K7" s="42"/>
    </row>
    <row r="8" spans="1:11" ht="18.75" customHeight="1" x14ac:dyDescent="0.2">
      <c r="A8" s="7">
        <v>501</v>
      </c>
      <c r="B8" s="8" t="s">
        <v>23</v>
      </c>
      <c r="C8" s="8">
        <v>3111</v>
      </c>
      <c r="D8" s="28" t="s">
        <v>19</v>
      </c>
      <c r="E8" s="9">
        <v>50000</v>
      </c>
      <c r="F8" s="10"/>
      <c r="H8" s="57">
        <v>501</v>
      </c>
      <c r="I8" s="28" t="s">
        <v>19</v>
      </c>
      <c r="J8" s="60">
        <f>SUM(E8,E10:E15)</f>
        <v>580000</v>
      </c>
      <c r="K8" s="10"/>
    </row>
    <row r="9" spans="1:11" ht="18.75" customHeight="1" x14ac:dyDescent="0.2">
      <c r="A9" s="11" t="s">
        <v>24</v>
      </c>
      <c r="B9" s="12" t="s">
        <v>30</v>
      </c>
      <c r="C9" s="12" t="s">
        <v>26</v>
      </c>
      <c r="D9" s="29" t="s">
        <v>18</v>
      </c>
      <c r="E9" s="13">
        <v>900000</v>
      </c>
      <c r="F9" s="14"/>
      <c r="H9" s="58"/>
      <c r="I9" s="30" t="s">
        <v>64</v>
      </c>
      <c r="J9" s="61"/>
      <c r="K9" s="14"/>
    </row>
    <row r="10" spans="1:11" ht="18.75" customHeight="1" x14ac:dyDescent="0.2">
      <c r="A10" s="11" t="s">
        <v>24</v>
      </c>
      <c r="B10" s="15" t="s">
        <v>44</v>
      </c>
      <c r="C10" s="12" t="s">
        <v>27</v>
      </c>
      <c r="D10" s="30" t="s">
        <v>48</v>
      </c>
      <c r="E10" s="13">
        <v>100000</v>
      </c>
      <c r="F10" s="14"/>
      <c r="H10" s="59"/>
      <c r="I10" s="30" t="s">
        <v>65</v>
      </c>
      <c r="J10" s="62"/>
      <c r="K10" s="14"/>
    </row>
    <row r="11" spans="1:11" ht="18.75" customHeight="1" x14ac:dyDescent="0.2">
      <c r="A11" s="11" t="s">
        <v>24</v>
      </c>
      <c r="B11" s="15" t="s">
        <v>36</v>
      </c>
      <c r="C11" s="12" t="s">
        <v>27</v>
      </c>
      <c r="D11" s="30" t="s">
        <v>63</v>
      </c>
      <c r="E11" s="13">
        <v>80000</v>
      </c>
      <c r="F11" s="14"/>
      <c r="H11" s="11" t="s">
        <v>24</v>
      </c>
      <c r="I11" s="30" t="s">
        <v>18</v>
      </c>
      <c r="J11" s="34">
        <f>SUM(E9)</f>
        <v>900000</v>
      </c>
      <c r="K11" s="14"/>
    </row>
    <row r="12" spans="1:11" ht="18.75" customHeight="1" x14ac:dyDescent="0.2">
      <c r="A12" s="11" t="s">
        <v>24</v>
      </c>
      <c r="B12" s="15" t="s">
        <v>55</v>
      </c>
      <c r="C12" s="12" t="s">
        <v>27</v>
      </c>
      <c r="D12" s="30" t="s">
        <v>64</v>
      </c>
      <c r="E12" s="13">
        <v>80000</v>
      </c>
      <c r="F12" s="14"/>
      <c r="H12" s="35" t="s">
        <v>29</v>
      </c>
      <c r="I12" s="30" t="s">
        <v>66</v>
      </c>
      <c r="J12" s="13">
        <f>SUM(E16:E18)</f>
        <v>1290000</v>
      </c>
      <c r="K12" s="14"/>
    </row>
    <row r="13" spans="1:11" ht="18.75" customHeight="1" x14ac:dyDescent="0.2">
      <c r="A13" s="11" t="s">
        <v>24</v>
      </c>
      <c r="B13" s="12" t="s">
        <v>28</v>
      </c>
      <c r="C13" s="12" t="s">
        <v>27</v>
      </c>
      <c r="D13" s="29" t="s">
        <v>50</v>
      </c>
      <c r="E13" s="13">
        <v>180000</v>
      </c>
      <c r="F13" s="14"/>
      <c r="H13" s="35" t="s">
        <v>32</v>
      </c>
      <c r="I13" s="30" t="s">
        <v>4</v>
      </c>
      <c r="J13" s="13">
        <f>SUM(E19:E19)</f>
        <v>180000</v>
      </c>
      <c r="K13" s="14"/>
    </row>
    <row r="14" spans="1:11" ht="18.75" customHeight="1" x14ac:dyDescent="0.2">
      <c r="A14" s="11" t="s">
        <v>24</v>
      </c>
      <c r="B14" s="12" t="s">
        <v>28</v>
      </c>
      <c r="C14" s="12" t="s">
        <v>26</v>
      </c>
      <c r="D14" s="29" t="s">
        <v>49</v>
      </c>
      <c r="E14" s="13">
        <v>30000</v>
      </c>
      <c r="F14" s="14"/>
      <c r="H14" s="63" t="s">
        <v>85</v>
      </c>
      <c r="I14" s="29" t="s">
        <v>81</v>
      </c>
      <c r="J14" s="64">
        <f>SUM(E20:E31)</f>
        <v>1365000</v>
      </c>
      <c r="K14" s="14"/>
    </row>
    <row r="15" spans="1:11" ht="18.75" customHeight="1" x14ac:dyDescent="0.2">
      <c r="A15" s="11" t="s">
        <v>24</v>
      </c>
      <c r="B15" s="12" t="s">
        <v>43</v>
      </c>
      <c r="C15" s="12" t="s">
        <v>27</v>
      </c>
      <c r="D15" s="30" t="s">
        <v>51</v>
      </c>
      <c r="E15" s="13">
        <v>60000</v>
      </c>
      <c r="F15" s="14"/>
      <c r="H15" s="58"/>
      <c r="I15" s="30" t="s">
        <v>67</v>
      </c>
      <c r="J15" s="61"/>
      <c r="K15" s="14"/>
    </row>
    <row r="16" spans="1:11" ht="18.75" customHeight="1" x14ac:dyDescent="0.2">
      <c r="A16" s="11" t="s">
        <v>29</v>
      </c>
      <c r="B16" s="15" t="s">
        <v>31</v>
      </c>
      <c r="C16" s="12" t="s">
        <v>27</v>
      </c>
      <c r="D16" s="29" t="s">
        <v>52</v>
      </c>
      <c r="E16" s="13">
        <v>440000</v>
      </c>
      <c r="F16" s="14"/>
      <c r="H16" s="59"/>
      <c r="I16" s="30" t="s">
        <v>68</v>
      </c>
      <c r="J16" s="62"/>
      <c r="K16" s="14"/>
    </row>
    <row r="17" spans="1:11" ht="18.75" customHeight="1" x14ac:dyDescent="0.2">
      <c r="A17" s="11" t="s">
        <v>29</v>
      </c>
      <c r="B17" s="15" t="s">
        <v>30</v>
      </c>
      <c r="C17" s="12" t="s">
        <v>27</v>
      </c>
      <c r="D17" s="29" t="s">
        <v>2</v>
      </c>
      <c r="E17" s="13">
        <v>200000</v>
      </c>
      <c r="F17" s="14"/>
      <c r="H17" s="35" t="s">
        <v>71</v>
      </c>
      <c r="I17" s="29" t="s">
        <v>82</v>
      </c>
      <c r="J17" s="13">
        <f>SUM(E32:E35)</f>
        <v>140000</v>
      </c>
      <c r="K17" s="14"/>
    </row>
    <row r="18" spans="1:11" ht="18.75" customHeight="1" x14ac:dyDescent="0.2">
      <c r="A18" s="11" t="s">
        <v>29</v>
      </c>
      <c r="B18" s="15" t="s">
        <v>25</v>
      </c>
      <c r="C18" s="12" t="s">
        <v>27</v>
      </c>
      <c r="D18" s="29" t="s">
        <v>3</v>
      </c>
      <c r="E18" s="13">
        <v>650000</v>
      </c>
      <c r="F18" s="14"/>
      <c r="H18" s="35" t="s">
        <v>37</v>
      </c>
      <c r="I18" s="30" t="s">
        <v>20</v>
      </c>
      <c r="J18" s="13">
        <f>SUM(E36)</f>
        <v>90000</v>
      </c>
      <c r="K18" s="14"/>
    </row>
    <row r="19" spans="1:11" ht="18.75" customHeight="1" x14ac:dyDescent="0.2">
      <c r="A19" s="11" t="s">
        <v>32</v>
      </c>
      <c r="B19" s="15" t="s">
        <v>74</v>
      </c>
      <c r="C19" s="12" t="s">
        <v>27</v>
      </c>
      <c r="D19" s="29" t="s">
        <v>4</v>
      </c>
      <c r="E19" s="13">
        <v>180000</v>
      </c>
      <c r="F19" s="14"/>
      <c r="H19" s="35" t="s">
        <v>39</v>
      </c>
      <c r="I19" s="29" t="s">
        <v>54</v>
      </c>
      <c r="J19" s="13">
        <f>SUM(E37)</f>
        <v>120000</v>
      </c>
      <c r="K19" s="17"/>
    </row>
    <row r="20" spans="1:11" ht="18.75" customHeight="1" x14ac:dyDescent="0.2">
      <c r="A20" s="35" t="s">
        <v>72</v>
      </c>
      <c r="B20" s="15" t="s">
        <v>31</v>
      </c>
      <c r="C20" s="12" t="s">
        <v>27</v>
      </c>
      <c r="D20" s="29" t="s">
        <v>73</v>
      </c>
      <c r="E20" s="13">
        <v>2000</v>
      </c>
      <c r="F20" s="14"/>
      <c r="H20" s="35" t="s">
        <v>56</v>
      </c>
      <c r="I20" s="29" t="s">
        <v>69</v>
      </c>
      <c r="J20" s="13">
        <f>SUM(E38:E39)</f>
        <v>140000</v>
      </c>
      <c r="K20" s="14"/>
    </row>
    <row r="21" spans="1:11" ht="18.75" customHeight="1" x14ac:dyDescent="0.2">
      <c r="A21" s="11" t="s">
        <v>33</v>
      </c>
      <c r="B21" s="16" t="s">
        <v>23</v>
      </c>
      <c r="C21" s="12" t="s">
        <v>27</v>
      </c>
      <c r="D21" s="30" t="s">
        <v>84</v>
      </c>
      <c r="E21" s="13">
        <v>300000</v>
      </c>
      <c r="F21" s="14"/>
      <c r="H21" s="11" t="s">
        <v>40</v>
      </c>
      <c r="I21" s="29" t="s">
        <v>9</v>
      </c>
      <c r="J21" s="22"/>
      <c r="K21" s="14">
        <f>SUM(F40)</f>
        <v>900000</v>
      </c>
    </row>
    <row r="22" spans="1:11" ht="18.75" customHeight="1" x14ac:dyDescent="0.2">
      <c r="A22" s="11" t="s">
        <v>33</v>
      </c>
      <c r="B22" s="15" t="s">
        <v>30</v>
      </c>
      <c r="C22" s="12" t="s">
        <v>27</v>
      </c>
      <c r="D22" s="29" t="s">
        <v>75</v>
      </c>
      <c r="E22" s="13">
        <v>50000</v>
      </c>
      <c r="F22" s="17"/>
      <c r="H22" s="11" t="s">
        <v>40</v>
      </c>
      <c r="I22" s="29" t="s">
        <v>8</v>
      </c>
      <c r="J22" s="22"/>
      <c r="K22" s="14">
        <f>SUM(F41)</f>
        <v>800000</v>
      </c>
    </row>
    <row r="23" spans="1:11" ht="18.75" customHeight="1" x14ac:dyDescent="0.2">
      <c r="A23" s="11" t="s">
        <v>33</v>
      </c>
      <c r="B23" s="12" t="s">
        <v>25</v>
      </c>
      <c r="C23" s="12" t="s">
        <v>27</v>
      </c>
      <c r="D23" s="29" t="s">
        <v>87</v>
      </c>
      <c r="E23" s="13">
        <v>50000</v>
      </c>
      <c r="F23" s="17"/>
      <c r="H23" s="11" t="s">
        <v>41</v>
      </c>
      <c r="I23" s="29" t="s">
        <v>10</v>
      </c>
      <c r="J23" s="22" t="s">
        <v>21</v>
      </c>
      <c r="K23" s="14">
        <f>SUM(F42)</f>
        <v>5000</v>
      </c>
    </row>
    <row r="24" spans="1:11" ht="18.75" customHeight="1" thickBot="1" x14ac:dyDescent="0.25">
      <c r="A24" s="11" t="s">
        <v>33</v>
      </c>
      <c r="B24" s="12" t="s">
        <v>34</v>
      </c>
      <c r="C24" s="12" t="s">
        <v>27</v>
      </c>
      <c r="D24" s="29" t="s">
        <v>5</v>
      </c>
      <c r="E24" s="13">
        <v>5000</v>
      </c>
      <c r="F24" s="17"/>
      <c r="H24" s="23" t="s">
        <v>42</v>
      </c>
      <c r="I24" s="31" t="s">
        <v>11</v>
      </c>
      <c r="J24" s="26"/>
      <c r="K24" s="27">
        <f>SUM(F43)</f>
        <v>3100000</v>
      </c>
    </row>
    <row r="25" spans="1:11" ht="18.75" customHeight="1" thickBot="1" x14ac:dyDescent="0.3">
      <c r="A25" s="11" t="s">
        <v>33</v>
      </c>
      <c r="B25" s="12" t="s">
        <v>35</v>
      </c>
      <c r="C25" s="12" t="s">
        <v>27</v>
      </c>
      <c r="D25" s="29" t="s">
        <v>6</v>
      </c>
      <c r="E25" s="13">
        <v>65000</v>
      </c>
      <c r="F25" s="17"/>
      <c r="H25" s="54" t="s">
        <v>22</v>
      </c>
      <c r="I25" s="55"/>
      <c r="J25" s="2">
        <f>SUM(J8:J24)</f>
        <v>4805000</v>
      </c>
      <c r="K25" s="3">
        <f>SUM(K21:K24)</f>
        <v>4805000</v>
      </c>
    </row>
    <row r="26" spans="1:11" ht="18.75" customHeight="1" x14ac:dyDescent="0.2">
      <c r="A26" s="11" t="s">
        <v>33</v>
      </c>
      <c r="B26" s="15" t="s">
        <v>44</v>
      </c>
      <c r="C26" s="12" t="s">
        <v>27</v>
      </c>
      <c r="D26" s="29" t="s">
        <v>53</v>
      </c>
      <c r="E26" s="13">
        <v>450000</v>
      </c>
      <c r="F26" s="14"/>
    </row>
    <row r="27" spans="1:11" ht="18.75" customHeight="1" x14ac:dyDescent="0.2">
      <c r="A27" s="11" t="s">
        <v>33</v>
      </c>
      <c r="B27" s="12" t="s">
        <v>36</v>
      </c>
      <c r="C27" s="12" t="s">
        <v>27</v>
      </c>
      <c r="D27" s="29" t="s">
        <v>61</v>
      </c>
      <c r="E27" s="13">
        <v>30000</v>
      </c>
      <c r="F27" s="14"/>
    </row>
    <row r="28" spans="1:11" ht="18.75" customHeight="1" x14ac:dyDescent="0.2">
      <c r="A28" s="18" t="s">
        <v>33</v>
      </c>
      <c r="B28" s="19" t="s">
        <v>55</v>
      </c>
      <c r="C28" s="12" t="s">
        <v>27</v>
      </c>
      <c r="D28" s="29" t="s">
        <v>7</v>
      </c>
      <c r="E28" s="13">
        <v>3000</v>
      </c>
      <c r="F28" s="20"/>
    </row>
    <row r="29" spans="1:11" ht="18.75" customHeight="1" x14ac:dyDescent="0.2">
      <c r="A29" s="11" t="s">
        <v>33</v>
      </c>
      <c r="B29" s="12" t="s">
        <v>28</v>
      </c>
      <c r="C29" s="12" t="s">
        <v>27</v>
      </c>
      <c r="D29" s="29" t="s">
        <v>76</v>
      </c>
      <c r="E29" s="13">
        <v>160000</v>
      </c>
      <c r="F29" s="14"/>
      <c r="H29" s="32" t="s">
        <v>62</v>
      </c>
      <c r="I29" s="43" t="s">
        <v>80</v>
      </c>
      <c r="J29" s="43"/>
      <c r="K29" s="5"/>
    </row>
    <row r="30" spans="1:11" ht="18.75" customHeight="1" x14ac:dyDescent="0.2">
      <c r="A30" s="11" t="s">
        <v>33</v>
      </c>
      <c r="B30" s="12" t="s">
        <v>88</v>
      </c>
      <c r="C30" s="12" t="s">
        <v>27</v>
      </c>
      <c r="D30" s="29" t="s">
        <v>89</v>
      </c>
      <c r="E30" s="13">
        <v>50000</v>
      </c>
      <c r="F30" s="14"/>
      <c r="H30" s="4" t="s">
        <v>46</v>
      </c>
      <c r="I30" s="44">
        <v>45961</v>
      </c>
      <c r="J30" s="44"/>
      <c r="K30" s="6" t="s">
        <v>58</v>
      </c>
    </row>
    <row r="31" spans="1:11" ht="18.75" customHeight="1" x14ac:dyDescent="0.2">
      <c r="A31" s="11" t="s">
        <v>33</v>
      </c>
      <c r="B31" s="15" t="s">
        <v>77</v>
      </c>
      <c r="C31" s="12" t="s">
        <v>27</v>
      </c>
      <c r="D31" s="29" t="s">
        <v>68</v>
      </c>
      <c r="E31" s="13">
        <v>200000</v>
      </c>
      <c r="F31" s="14"/>
    </row>
    <row r="32" spans="1:11" ht="18.75" customHeight="1" x14ac:dyDescent="0.2">
      <c r="A32" s="18" t="s">
        <v>59</v>
      </c>
      <c r="B32" s="19" t="s">
        <v>23</v>
      </c>
      <c r="C32" s="12" t="s">
        <v>27</v>
      </c>
      <c r="D32" s="29" t="s">
        <v>60</v>
      </c>
      <c r="E32" s="13">
        <v>10000</v>
      </c>
      <c r="F32" s="17"/>
    </row>
    <row r="33" spans="1:6" ht="18.75" customHeight="1" x14ac:dyDescent="0.2">
      <c r="A33" s="35" t="s">
        <v>70</v>
      </c>
      <c r="B33" s="15" t="s">
        <v>23</v>
      </c>
      <c r="C33" s="12" t="s">
        <v>27</v>
      </c>
      <c r="D33" s="29" t="s">
        <v>83</v>
      </c>
      <c r="E33" s="13">
        <v>10000</v>
      </c>
      <c r="F33" s="14"/>
    </row>
    <row r="34" spans="1:6" ht="18.75" customHeight="1" x14ac:dyDescent="0.2">
      <c r="A34" s="35" t="s">
        <v>70</v>
      </c>
      <c r="B34" s="15" t="s">
        <v>55</v>
      </c>
      <c r="C34" s="12" t="s">
        <v>27</v>
      </c>
      <c r="D34" s="30" t="s">
        <v>47</v>
      </c>
      <c r="E34" s="13">
        <v>40000</v>
      </c>
      <c r="F34" s="14"/>
    </row>
    <row r="35" spans="1:6" ht="18.75" customHeight="1" x14ac:dyDescent="0.2">
      <c r="A35" s="35" t="s">
        <v>70</v>
      </c>
      <c r="B35" s="15" t="s">
        <v>28</v>
      </c>
      <c r="C35" s="12" t="s">
        <v>27</v>
      </c>
      <c r="D35" s="29" t="s">
        <v>78</v>
      </c>
      <c r="E35" s="13">
        <v>80000</v>
      </c>
      <c r="F35" s="14"/>
    </row>
    <row r="36" spans="1:6" ht="18.75" customHeight="1" x14ac:dyDescent="0.2">
      <c r="A36" s="11" t="s">
        <v>37</v>
      </c>
      <c r="B36" s="12" t="s">
        <v>38</v>
      </c>
      <c r="C36" s="12" t="s">
        <v>27</v>
      </c>
      <c r="D36" s="29" t="s">
        <v>20</v>
      </c>
      <c r="E36" s="13">
        <v>90000</v>
      </c>
      <c r="F36" s="14"/>
    </row>
    <row r="37" spans="1:6" ht="18.75" customHeight="1" x14ac:dyDescent="0.2">
      <c r="A37" s="11" t="s">
        <v>39</v>
      </c>
      <c r="B37" s="12" t="s">
        <v>31</v>
      </c>
      <c r="C37" s="12" t="s">
        <v>27</v>
      </c>
      <c r="D37" s="29" t="s">
        <v>54</v>
      </c>
      <c r="E37" s="13">
        <v>120000</v>
      </c>
      <c r="F37" s="14"/>
    </row>
    <row r="38" spans="1:6" ht="18.75" customHeight="1" x14ac:dyDescent="0.2">
      <c r="A38" s="18" t="s">
        <v>56</v>
      </c>
      <c r="B38" s="19" t="s">
        <v>57</v>
      </c>
      <c r="C38" s="19" t="s">
        <v>27</v>
      </c>
      <c r="D38" s="29" t="s">
        <v>45</v>
      </c>
      <c r="E38" s="13">
        <v>80000</v>
      </c>
      <c r="F38" s="14"/>
    </row>
    <row r="39" spans="1:6" ht="18.75" customHeight="1" x14ac:dyDescent="0.2">
      <c r="A39" s="18" t="s">
        <v>56</v>
      </c>
      <c r="B39" s="19" t="s">
        <v>57</v>
      </c>
      <c r="C39" s="12" t="s">
        <v>26</v>
      </c>
      <c r="D39" s="29" t="s">
        <v>12</v>
      </c>
      <c r="E39" s="13">
        <v>60000</v>
      </c>
      <c r="F39" s="21"/>
    </row>
    <row r="40" spans="1:6" ht="19.149999999999999" customHeight="1" x14ac:dyDescent="0.2">
      <c r="A40" s="11" t="s">
        <v>40</v>
      </c>
      <c r="B40" s="12" t="s">
        <v>31</v>
      </c>
      <c r="C40" s="12" t="s">
        <v>26</v>
      </c>
      <c r="D40" s="29" t="s">
        <v>9</v>
      </c>
      <c r="E40" s="22"/>
      <c r="F40" s="14">
        <v>900000</v>
      </c>
    </row>
    <row r="41" spans="1:6" ht="19.149999999999999" customHeight="1" x14ac:dyDescent="0.2">
      <c r="A41" s="11" t="s">
        <v>40</v>
      </c>
      <c r="B41" s="12" t="s">
        <v>23</v>
      </c>
      <c r="C41" s="12" t="s">
        <v>27</v>
      </c>
      <c r="D41" s="29" t="s">
        <v>8</v>
      </c>
      <c r="E41" s="22"/>
      <c r="F41" s="14">
        <v>800000</v>
      </c>
    </row>
    <row r="42" spans="1:6" ht="19.149999999999999" customHeight="1" x14ac:dyDescent="0.2">
      <c r="A42" s="11" t="s">
        <v>41</v>
      </c>
      <c r="B42" s="12" t="s">
        <v>31</v>
      </c>
      <c r="C42" s="12" t="s">
        <v>27</v>
      </c>
      <c r="D42" s="29" t="s">
        <v>10</v>
      </c>
      <c r="E42" s="22" t="s">
        <v>21</v>
      </c>
      <c r="F42" s="14">
        <v>5000</v>
      </c>
    </row>
    <row r="43" spans="1:6" ht="19.149999999999999" customHeight="1" thickBot="1" x14ac:dyDescent="0.25">
      <c r="A43" s="23" t="s">
        <v>42</v>
      </c>
      <c r="B43" s="24" t="s">
        <v>57</v>
      </c>
      <c r="C43" s="25" t="s">
        <v>27</v>
      </c>
      <c r="D43" s="31" t="s">
        <v>11</v>
      </c>
      <c r="E43" s="26"/>
      <c r="F43" s="27">
        <v>3100000</v>
      </c>
    </row>
    <row r="44" spans="1:6" ht="18" customHeight="1" thickBot="1" x14ac:dyDescent="0.3">
      <c r="A44" s="37" t="s">
        <v>22</v>
      </c>
      <c r="B44" s="38"/>
      <c r="C44" s="38"/>
      <c r="D44" s="33"/>
      <c r="E44" s="2">
        <f>SUM(E8:E43)</f>
        <v>4805000</v>
      </c>
      <c r="F44" s="3">
        <f>SUM(F40:F43)</f>
        <v>4805000</v>
      </c>
    </row>
    <row r="45" spans="1:6" ht="18" customHeight="1" x14ac:dyDescent="0.2">
      <c r="B45" s="1"/>
    </row>
    <row r="46" spans="1:6" ht="16.149999999999999" customHeight="1" x14ac:dyDescent="0.2">
      <c r="B46" s="32" t="s">
        <v>62</v>
      </c>
      <c r="C46" s="36" t="s">
        <v>80</v>
      </c>
      <c r="D46" s="36"/>
      <c r="E46" s="5"/>
    </row>
    <row r="47" spans="1:6" ht="16.149999999999999" customHeight="1" x14ac:dyDescent="0.2">
      <c r="B47" s="4" t="s">
        <v>46</v>
      </c>
      <c r="C47" s="44">
        <v>45961</v>
      </c>
      <c r="D47" s="44"/>
      <c r="E47" s="6" t="s">
        <v>58</v>
      </c>
    </row>
    <row r="48" spans="1:6" x14ac:dyDescent="0.2">
      <c r="B48" s="1"/>
    </row>
  </sheetData>
  <mergeCells count="26">
    <mergeCell ref="K6:K7"/>
    <mergeCell ref="C47:D47"/>
    <mergeCell ref="A1:F1"/>
    <mergeCell ref="H8:H10"/>
    <mergeCell ref="J8:J10"/>
    <mergeCell ref="H14:H16"/>
    <mergeCell ref="J14:J16"/>
    <mergeCell ref="H6:H7"/>
    <mergeCell ref="I6:I7"/>
    <mergeCell ref="J6:J7"/>
    <mergeCell ref="H1:K1"/>
    <mergeCell ref="H2:K2"/>
    <mergeCell ref="H3:K3"/>
    <mergeCell ref="H4:K4"/>
    <mergeCell ref="H5:K5"/>
    <mergeCell ref="D6:D7"/>
    <mergeCell ref="E6:E7"/>
    <mergeCell ref="F6:F7"/>
    <mergeCell ref="I29:J29"/>
    <mergeCell ref="I30:J30"/>
    <mergeCell ref="A2:F2"/>
    <mergeCell ref="A3:F3"/>
    <mergeCell ref="A4:F4"/>
    <mergeCell ref="A5:F5"/>
    <mergeCell ref="A6:C7"/>
    <mergeCell ref="H25:I25"/>
  </mergeCells>
  <printOptions horizontalCentered="1"/>
  <pageMargins left="0.59055118110236227" right="0.59055118110236227" top="0.27559055118110237" bottom="0.35433070866141736" header="0.19685039370078741" footer="0.23622047244094491"/>
  <pageSetup paperSize="9" fitToWidth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96DDF569BE745AF2753454284E9C2" ma:contentTypeVersion="9" ma:contentTypeDescription="Create a new document." ma:contentTypeScope="" ma:versionID="e7a3dce5538c1bb7086fcaa49c76051c">
  <xsd:schema xmlns:xsd="http://www.w3.org/2001/XMLSchema" xmlns:xs="http://www.w3.org/2001/XMLSchema" xmlns:p="http://schemas.microsoft.com/office/2006/metadata/properties" xmlns:ns3="9de01c7a-afb3-41ea-8e5c-05f372cc0ab6" targetNamespace="http://schemas.microsoft.com/office/2006/metadata/properties" ma:root="true" ma:fieldsID="d672fef37b4b8cf3490c6643a393a28a" ns3:_="">
    <xsd:import namespace="9de01c7a-afb3-41ea-8e5c-05f372cc0ab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01c7a-afb3-41ea-8e5c-05f372cc0ab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7CAE3D-C459-438A-B250-D8325AA80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01c7a-afb3-41ea-8e5c-05f372cc0a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41C679-D7E6-47F3-915B-0BA3B9414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2B15F5-DC27-4B35-B787-64BD7E5647F7}">
  <ds:schemaRefs>
    <ds:schemaRef ds:uri="http://schemas.microsoft.com/office/2006/metadata/properties"/>
    <ds:schemaRef ds:uri="9de01c7a-afb3-41ea-8e5c-05f372cc0ab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na 2026</vt:lpstr>
    </vt:vector>
  </TitlesOfParts>
  <Company>Žofák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Žofák Luděk</dc:creator>
  <cp:lastModifiedBy>Alena Brabcová</cp:lastModifiedBy>
  <cp:lastPrinted>2025-11-02T15:44:08Z</cp:lastPrinted>
  <dcterms:created xsi:type="dcterms:W3CDTF">2008-09-17T14:50:30Z</dcterms:created>
  <dcterms:modified xsi:type="dcterms:W3CDTF">2026-01-28T08:35:46Z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0x0101000A796DDF569BE745AF2753454284E9C2</vt:lpwstr>
  </property>
</Properties>
</file>